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240" yWindow="165" windowWidth="16275" windowHeight="7170" activeTab="1"/>
  </bookViews>
  <sheets>
    <sheet name="Quadro da mensagem" sheetId="1" r:id="rId1"/>
    <sheet name="Quadro do Projeto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F36" i="2" l="1"/>
  <c r="F30" i="2" l="1"/>
  <c r="E36" i="2"/>
  <c r="D36" i="2"/>
  <c r="D30" i="2"/>
  <c r="E30" i="2"/>
  <c r="F19" i="2"/>
  <c r="C19" i="2"/>
  <c r="C10" i="2"/>
  <c r="D10" i="2"/>
  <c r="E10" i="2"/>
  <c r="F37" i="2" l="1"/>
  <c r="I30" i="1"/>
  <c r="I10" i="1"/>
</calcChain>
</file>

<file path=xl/sharedStrings.xml><?xml version="1.0" encoding="utf-8"?>
<sst xmlns="http://schemas.openxmlformats.org/spreadsheetml/2006/main" count="55" uniqueCount="43">
  <si>
    <t>MUNICÍPIO DE QUILOMBO</t>
  </si>
  <si>
    <t>ESTADO DE SANTA CATARINA</t>
  </si>
  <si>
    <t>Créditos Inscritos em Dívida Ativa a Curto Prazo</t>
  </si>
  <si>
    <t>Créditos Inscritos em Dívida Ativa a Longo Prazo</t>
  </si>
  <si>
    <t>Total</t>
  </si>
  <si>
    <t>DEMONSTRATIVO DA COMPOSIÇÃO DO ATIVO E PASSIVO FINANCEIRO EM 31/03/2014</t>
  </si>
  <si>
    <t>Ativo Circulante</t>
  </si>
  <si>
    <t>Passivo Circulante</t>
  </si>
  <si>
    <t>Caixa Econômica Federal contrato 34433-53</t>
  </si>
  <si>
    <t>Cohab contrato 172-4</t>
  </si>
  <si>
    <t>Cohab contrato 138-4</t>
  </si>
  <si>
    <t>Banco do Brasil S/A contrato 3590</t>
  </si>
  <si>
    <t>Neuri Brunetto</t>
  </si>
  <si>
    <t>Prefeito Municipal</t>
  </si>
  <si>
    <t>DEMONSTRATIVO DOS TRIBUTOS LANÇADOS E NÃO ARRECADADOS ATÉ 2013</t>
  </si>
  <si>
    <t>DEMONSTRATIVO DO  SALDO DA DÍVIDA FUNDADA  EM 31/07/2014</t>
  </si>
  <si>
    <t>Renúncia da Receita Prevista</t>
  </si>
  <si>
    <t>Tributo</t>
  </si>
  <si>
    <t>Compensação</t>
  </si>
  <si>
    <t>IPTU</t>
  </si>
  <si>
    <t>Programas</t>
  </si>
  <si>
    <t>Renúncia</t>
  </si>
  <si>
    <t>Descontos</t>
  </si>
  <si>
    <t>Lei</t>
  </si>
  <si>
    <t>DEMONSTRATIVO DA ESTIMATIVA E COMPENSAÇÃO DA RENÚNCIA DE RECEITA P/2015</t>
  </si>
  <si>
    <t>Providências</t>
  </si>
  <si>
    <t>Demais Riscos Fiscais Passivos</t>
  </si>
  <si>
    <t>Outros Riscos Fiscais-Intem-</t>
  </si>
  <si>
    <t>péries - Outros</t>
  </si>
  <si>
    <t>Abertura Créditos Adicionais</t>
  </si>
  <si>
    <t>Reserva de Contingência</t>
  </si>
  <si>
    <t>DEMONSTRATIVO DE RISCOS FISCAIS CONSIDERADOS P/2015</t>
  </si>
  <si>
    <t>DEMONSTRATIVO DA ORIGEM E APLICAÇÃO DOS RECURSOS DERIVADOS DA ALIENAÇÃO</t>
  </si>
  <si>
    <t>DE BENS E DIREITOS QUE INTEGRAM O PATRIMÔNIO PÚBLICO</t>
  </si>
  <si>
    <t>Receitas Realizadas</t>
  </si>
  <si>
    <t>Alienações de Bens Móveis</t>
  </si>
  <si>
    <t>Alienações de Bens Imóveis</t>
  </si>
  <si>
    <t>Investimentos</t>
  </si>
  <si>
    <t>Inversões Financeiras</t>
  </si>
  <si>
    <t>Amortização da Dívida</t>
  </si>
  <si>
    <t>Rendimentos de Aplicações Financeiras</t>
  </si>
  <si>
    <t>Despesas Liquidadas e pagas</t>
  </si>
  <si>
    <t>Saldo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</si>
</sst>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3" fontId="3" fillId="0" borderId="7" xfId="1" applyFont="1" applyBorder="1"/>
    <xf numFmtId="43" fontId="3" fillId="0" borderId="8" xfId="1" applyFont="1" applyBorder="1"/>
    <xf numFmtId="43" fontId="2" fillId="0" borderId="9" xfId="1" applyFont="1" applyBorder="1"/>
    <xf numFmtId="0" fontId="3" fillId="0" borderId="10" xfId="0" applyFont="1" applyBorder="1"/>
    <xf numFmtId="0" fontId="3" fillId="0" borderId="11" xfId="0" applyFont="1" applyBorder="1"/>
    <xf numFmtId="43" fontId="3" fillId="0" borderId="12" xfId="1" applyFont="1" applyBorder="1"/>
    <xf numFmtId="0" fontId="3" fillId="0" borderId="13" xfId="0" applyFont="1" applyBorder="1"/>
    <xf numFmtId="43" fontId="3" fillId="0" borderId="14" xfId="1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20" xfId="0" applyFont="1" applyBorder="1"/>
    <xf numFmtId="0" fontId="2" fillId="0" borderId="2" xfId="0" applyFont="1" applyBorder="1"/>
    <xf numFmtId="0" fontId="2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0" xfId="0" applyFont="1" applyBorder="1" applyAlignment="1">
      <alignment horizontal="center"/>
    </xf>
    <xf numFmtId="43" fontId="3" fillId="0" borderId="20" xfId="1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19" xfId="0" applyFont="1" applyBorder="1" applyAlignment="1">
      <alignment horizontal="center"/>
    </xf>
    <xf numFmtId="43" fontId="3" fillId="0" borderId="19" xfId="1" applyFont="1" applyBorder="1"/>
    <xf numFmtId="0" fontId="3" fillId="0" borderId="28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6" xfId="0" applyFont="1" applyBorder="1"/>
    <xf numFmtId="0" fontId="2" fillId="0" borderId="29" xfId="0" applyFont="1" applyBorder="1"/>
    <xf numFmtId="0" fontId="2" fillId="0" borderId="30" xfId="0" applyFont="1" applyBorder="1"/>
    <xf numFmtId="43" fontId="2" fillId="0" borderId="30" xfId="1" applyFont="1" applyBorder="1"/>
    <xf numFmtId="0" fontId="2" fillId="0" borderId="31" xfId="0" applyFont="1" applyBorder="1"/>
    <xf numFmtId="0" fontId="3" fillId="0" borderId="37" xfId="0" applyFont="1" applyBorder="1"/>
    <xf numFmtId="0" fontId="3" fillId="0" borderId="16" xfId="0" applyFont="1" applyBorder="1"/>
    <xf numFmtId="0" fontId="3" fillId="0" borderId="15" xfId="0" applyFont="1" applyBorder="1"/>
    <xf numFmtId="43" fontId="3" fillId="0" borderId="28" xfId="1" applyFont="1" applyBorder="1"/>
    <xf numFmtId="0" fontId="2" fillId="0" borderId="36" xfId="0" applyFont="1" applyBorder="1"/>
    <xf numFmtId="43" fontId="2" fillId="0" borderId="30" xfId="0" applyNumberFormat="1" applyFont="1" applyBorder="1"/>
    <xf numFmtId="43" fontId="2" fillId="0" borderId="31" xfId="0" applyNumberFormat="1" applyFont="1" applyBorder="1"/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43" fontId="3" fillId="0" borderId="38" xfId="1" applyFont="1" applyBorder="1"/>
    <xf numFmtId="43" fontId="3" fillId="0" borderId="18" xfId="1" applyFont="1" applyBorder="1"/>
    <xf numFmtId="43" fontId="3" fillId="0" borderId="1" xfId="1" applyFont="1" applyBorder="1"/>
    <xf numFmtId="43" fontId="2" fillId="0" borderId="12" xfId="1" applyFont="1" applyBorder="1"/>
    <xf numFmtId="43" fontId="2" fillId="0" borderId="11" xfId="1" applyFont="1" applyBorder="1"/>
    <xf numFmtId="43" fontId="2" fillId="0" borderId="35" xfId="0" applyNumberFormat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D1" sqref="D1"/>
    </sheetView>
  </sheetViews>
  <sheetFormatPr defaultRowHeight="15.75" x14ac:dyDescent="0.25"/>
  <cols>
    <col min="1" max="8" width="9.140625" style="2"/>
    <col min="9" max="9" width="14.5703125" style="2" bestFit="1" customWidth="1"/>
    <col min="10" max="16384" width="9.140625" style="2"/>
  </cols>
  <sheetData>
    <row r="1" spans="1:9" x14ac:dyDescent="0.25">
      <c r="A1" s="1" t="s">
        <v>0</v>
      </c>
      <c r="B1" s="1"/>
      <c r="C1" s="1"/>
    </row>
    <row r="2" spans="1:9" x14ac:dyDescent="0.25">
      <c r="A2" s="1" t="s">
        <v>1</v>
      </c>
      <c r="B2" s="1"/>
      <c r="C2" s="1"/>
    </row>
    <row r="3" spans="1:9" x14ac:dyDescent="0.25">
      <c r="A3" s="1"/>
      <c r="B3" s="1"/>
      <c r="C3" s="1"/>
    </row>
    <row r="5" spans="1:9" x14ac:dyDescent="0.25">
      <c r="A5" s="1" t="s">
        <v>14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6.5" thickBot="1" x14ac:dyDescent="0.3"/>
    <row r="8" spans="1:9" x14ac:dyDescent="0.25">
      <c r="A8" s="6" t="s">
        <v>2</v>
      </c>
      <c r="B8" s="7"/>
      <c r="C8" s="7"/>
      <c r="D8" s="7"/>
      <c r="E8" s="7"/>
      <c r="F8" s="7"/>
      <c r="G8" s="7"/>
      <c r="H8" s="7"/>
      <c r="I8" s="11">
        <v>280576</v>
      </c>
    </row>
    <row r="9" spans="1:9" x14ac:dyDescent="0.25">
      <c r="A9" s="8" t="s">
        <v>3</v>
      </c>
      <c r="B9" s="5"/>
      <c r="C9" s="5"/>
      <c r="D9" s="5"/>
      <c r="E9" s="5"/>
      <c r="F9" s="5"/>
      <c r="G9" s="5"/>
      <c r="H9" s="5"/>
      <c r="I9" s="12">
        <v>616825.31000000006</v>
      </c>
    </row>
    <row r="10" spans="1:9" ht="16.5" thickBot="1" x14ac:dyDescent="0.3">
      <c r="A10" s="9" t="s">
        <v>4</v>
      </c>
      <c r="B10" s="10"/>
      <c r="C10" s="10"/>
      <c r="D10" s="10"/>
      <c r="E10" s="10"/>
      <c r="F10" s="10"/>
      <c r="G10" s="10"/>
      <c r="H10" s="10"/>
      <c r="I10" s="13">
        <f>SUM(I8:I9)</f>
        <v>897401.31</v>
      </c>
    </row>
    <row r="11" spans="1:9" x14ac:dyDescent="0.25">
      <c r="I11" s="3"/>
    </row>
    <row r="12" spans="1:9" x14ac:dyDescent="0.25">
      <c r="I12" s="3"/>
    </row>
    <row r="13" spans="1:9" x14ac:dyDescent="0.25">
      <c r="I13" s="3"/>
    </row>
    <row r="14" spans="1:9" x14ac:dyDescent="0.25">
      <c r="I14" s="3"/>
    </row>
    <row r="15" spans="1:9" x14ac:dyDescent="0.25">
      <c r="A15" s="1" t="s">
        <v>5</v>
      </c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6.5" thickBot="1" x14ac:dyDescent="0.3"/>
    <row r="18" spans="1:9" x14ac:dyDescent="0.25">
      <c r="A18" s="6" t="s">
        <v>6</v>
      </c>
      <c r="B18" s="7"/>
      <c r="C18" s="7"/>
      <c r="D18" s="7"/>
      <c r="E18" s="7"/>
      <c r="F18" s="7"/>
      <c r="G18" s="7"/>
      <c r="H18" s="7"/>
      <c r="I18" s="11">
        <v>3654669.14</v>
      </c>
    </row>
    <row r="19" spans="1:9" ht="16.5" thickBot="1" x14ac:dyDescent="0.3">
      <c r="A19" s="14" t="s">
        <v>7</v>
      </c>
      <c r="B19" s="15"/>
      <c r="C19" s="15"/>
      <c r="D19" s="15"/>
      <c r="E19" s="15"/>
      <c r="F19" s="15"/>
      <c r="G19" s="15"/>
      <c r="H19" s="15"/>
      <c r="I19" s="16">
        <v>894404.81</v>
      </c>
    </row>
    <row r="23" spans="1:9" x14ac:dyDescent="0.25">
      <c r="A23" s="1" t="s">
        <v>15</v>
      </c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6.5" thickBot="1" x14ac:dyDescent="0.3"/>
    <row r="26" spans="1:9" x14ac:dyDescent="0.25">
      <c r="A26" s="6" t="s">
        <v>8</v>
      </c>
      <c r="B26" s="7"/>
      <c r="C26" s="7"/>
      <c r="D26" s="7"/>
      <c r="E26" s="7"/>
      <c r="F26" s="7"/>
      <c r="G26" s="7"/>
      <c r="H26" s="7"/>
      <c r="I26" s="11">
        <v>104710.04</v>
      </c>
    </row>
    <row r="27" spans="1:9" x14ac:dyDescent="0.25">
      <c r="A27" s="8" t="s">
        <v>9</v>
      </c>
      <c r="B27" s="5"/>
      <c r="C27" s="5"/>
      <c r="D27" s="5"/>
      <c r="E27" s="5"/>
      <c r="F27" s="5"/>
      <c r="G27" s="5"/>
      <c r="H27" s="5"/>
      <c r="I27" s="12">
        <v>74867.98</v>
      </c>
    </row>
    <row r="28" spans="1:9" x14ac:dyDescent="0.25">
      <c r="A28" s="17" t="s">
        <v>10</v>
      </c>
      <c r="B28" s="4"/>
      <c r="C28" s="4"/>
      <c r="D28" s="4"/>
      <c r="E28" s="4"/>
      <c r="F28" s="4"/>
      <c r="G28" s="4"/>
      <c r="H28" s="4"/>
      <c r="I28" s="18">
        <v>13109.62</v>
      </c>
    </row>
    <row r="29" spans="1:9" x14ac:dyDescent="0.25">
      <c r="A29" s="8" t="s">
        <v>11</v>
      </c>
      <c r="B29" s="5"/>
      <c r="C29" s="5"/>
      <c r="D29" s="5"/>
      <c r="E29" s="5"/>
      <c r="F29" s="5"/>
      <c r="G29" s="5"/>
      <c r="H29" s="5"/>
      <c r="I29" s="12">
        <v>707177.21</v>
      </c>
    </row>
    <row r="30" spans="1:9" ht="16.5" thickBot="1" x14ac:dyDescent="0.3">
      <c r="A30" s="9" t="s">
        <v>4</v>
      </c>
      <c r="B30" s="10"/>
      <c r="C30" s="10"/>
      <c r="D30" s="10"/>
      <c r="E30" s="10"/>
      <c r="F30" s="10"/>
      <c r="G30" s="10"/>
      <c r="H30" s="10"/>
      <c r="I30" s="13">
        <f>SUM(I26:I29)</f>
        <v>899864.85</v>
      </c>
    </row>
    <row r="36" spans="1:1" x14ac:dyDescent="0.25">
      <c r="A36" s="2" t="s">
        <v>12</v>
      </c>
    </row>
    <row r="37" spans="1:1" x14ac:dyDescent="0.25">
      <c r="A37" s="2" t="s">
        <v>13</v>
      </c>
    </row>
  </sheetData>
  <pageMargins left="0.51181102362204722" right="0.51181102362204722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G35" sqref="G35:H35"/>
    </sheetView>
  </sheetViews>
  <sheetFormatPr defaultColWidth="13.5703125" defaultRowHeight="15.75" x14ac:dyDescent="0.25"/>
  <cols>
    <col min="1" max="1" width="13.85546875" style="2" customWidth="1"/>
    <col min="2" max="5" width="13.5703125" style="2"/>
    <col min="6" max="6" width="17.85546875" style="2" customWidth="1"/>
    <col min="7" max="16384" width="13.5703125" style="2"/>
  </cols>
  <sheetData>
    <row r="1" spans="1:9" x14ac:dyDescent="0.25">
      <c r="A1" s="1" t="s">
        <v>0</v>
      </c>
      <c r="B1" s="1"/>
      <c r="C1" s="1"/>
    </row>
    <row r="2" spans="1:9" x14ac:dyDescent="0.25">
      <c r="A2" s="1" t="s">
        <v>1</v>
      </c>
      <c r="B2" s="1"/>
      <c r="C2" s="1"/>
    </row>
    <row r="3" spans="1:9" x14ac:dyDescent="0.25">
      <c r="A3" s="1"/>
      <c r="B3" s="1"/>
      <c r="C3" s="1"/>
    </row>
    <row r="4" spans="1:9" x14ac:dyDescent="0.25">
      <c r="A4" s="1" t="s">
        <v>24</v>
      </c>
      <c r="B4" s="1"/>
      <c r="C4" s="1"/>
      <c r="D4" s="1"/>
      <c r="E4" s="1"/>
      <c r="F4" s="1"/>
      <c r="G4" s="1"/>
      <c r="H4" s="1"/>
      <c r="I4" s="1"/>
    </row>
    <row r="5" spans="1:9" ht="16.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6.5" thickBot="1" x14ac:dyDescent="0.3">
      <c r="A6" s="22"/>
      <c r="B6" s="33"/>
      <c r="C6" s="34" t="s">
        <v>16</v>
      </c>
      <c r="D6" s="34"/>
      <c r="E6" s="35"/>
      <c r="F6" s="23"/>
      <c r="G6" s="1"/>
      <c r="H6" s="1"/>
      <c r="I6" s="1"/>
    </row>
    <row r="7" spans="1:9" ht="16.5" thickBot="1" x14ac:dyDescent="0.3">
      <c r="A7" s="9" t="s">
        <v>20</v>
      </c>
      <c r="B7" s="36" t="s">
        <v>17</v>
      </c>
      <c r="C7" s="37">
        <v>2015</v>
      </c>
      <c r="D7" s="36">
        <v>2016</v>
      </c>
      <c r="E7" s="36">
        <v>2017</v>
      </c>
      <c r="F7" s="38" t="s">
        <v>18</v>
      </c>
    </row>
    <row r="8" spans="1:9" x14ac:dyDescent="0.25">
      <c r="A8" s="25" t="s">
        <v>21</v>
      </c>
      <c r="B8" s="26" t="s">
        <v>19</v>
      </c>
      <c r="C8" s="27">
        <v>30000</v>
      </c>
      <c r="D8" s="27">
        <v>30000</v>
      </c>
      <c r="E8" s="27">
        <v>30000</v>
      </c>
      <c r="F8" s="28" t="s">
        <v>23</v>
      </c>
    </row>
    <row r="9" spans="1:9" ht="16.5" thickBot="1" x14ac:dyDescent="0.3">
      <c r="A9" s="29" t="s">
        <v>22</v>
      </c>
      <c r="B9" s="30" t="s">
        <v>19</v>
      </c>
      <c r="C9" s="31">
        <v>20000</v>
      </c>
      <c r="D9" s="31">
        <v>20000</v>
      </c>
      <c r="E9" s="31">
        <v>20000</v>
      </c>
      <c r="F9" s="32" t="s">
        <v>23</v>
      </c>
    </row>
    <row r="10" spans="1:9" ht="16.5" thickBot="1" x14ac:dyDescent="0.3">
      <c r="A10" s="39" t="s">
        <v>4</v>
      </c>
      <c r="B10" s="40"/>
      <c r="C10" s="41">
        <f>SUM(C8:C9)</f>
        <v>50000</v>
      </c>
      <c r="D10" s="41">
        <f>SUM(D8:D9)</f>
        <v>50000</v>
      </c>
      <c r="E10" s="41">
        <f>SUM(E8:E9)</f>
        <v>50000</v>
      </c>
      <c r="F10" s="42"/>
    </row>
    <row r="11" spans="1:9" x14ac:dyDescent="0.25">
      <c r="A11" s="4"/>
      <c r="B11" s="4"/>
      <c r="C11" s="4"/>
      <c r="D11" s="4"/>
      <c r="E11" s="4"/>
      <c r="F11" s="4"/>
    </row>
    <row r="12" spans="1:9" x14ac:dyDescent="0.25">
      <c r="A12" s="4"/>
      <c r="B12" s="4"/>
      <c r="C12" s="4"/>
      <c r="D12" s="4"/>
      <c r="E12" s="4"/>
      <c r="F12" s="4"/>
    </row>
    <row r="13" spans="1:9" x14ac:dyDescent="0.25">
      <c r="A13" s="4"/>
      <c r="B13" s="4"/>
      <c r="C13" s="4"/>
      <c r="D13" s="4"/>
      <c r="E13" s="4"/>
      <c r="F13" s="4"/>
    </row>
    <row r="14" spans="1:9" x14ac:dyDescent="0.25">
      <c r="A14" s="1" t="s">
        <v>31</v>
      </c>
      <c r="B14" s="1"/>
      <c r="C14" s="1"/>
      <c r="D14" s="1"/>
      <c r="E14" s="1"/>
      <c r="F14" s="1"/>
    </row>
    <row r="15" spans="1:9" ht="16.5" thickBot="1" x14ac:dyDescent="0.3">
      <c r="A15" s="4"/>
      <c r="B15" s="4"/>
      <c r="C15" s="4"/>
      <c r="D15" s="4"/>
      <c r="E15" s="4"/>
      <c r="F15" s="4"/>
    </row>
    <row r="16" spans="1:9" ht="16.5" thickBot="1" x14ac:dyDescent="0.3">
      <c r="A16" s="33" t="s">
        <v>26</v>
      </c>
      <c r="B16" s="34"/>
      <c r="C16" s="40"/>
      <c r="D16" s="47" t="s">
        <v>25</v>
      </c>
      <c r="E16" s="34"/>
      <c r="F16" s="35"/>
    </row>
    <row r="17" spans="1:9" x14ac:dyDescent="0.25">
      <c r="A17" s="24" t="s">
        <v>27</v>
      </c>
      <c r="B17" s="20"/>
      <c r="C17" s="21"/>
      <c r="D17" s="19" t="s">
        <v>29</v>
      </c>
      <c r="E17" s="20"/>
      <c r="F17" s="28"/>
    </row>
    <row r="18" spans="1:9" ht="16.5" thickBot="1" x14ac:dyDescent="0.3">
      <c r="A18" s="43" t="s">
        <v>28</v>
      </c>
      <c r="B18" s="44"/>
      <c r="C18" s="31">
        <v>280000</v>
      </c>
      <c r="D18" s="45" t="s">
        <v>30</v>
      </c>
      <c r="E18" s="44"/>
      <c r="F18" s="46">
        <v>280000</v>
      </c>
    </row>
    <row r="19" spans="1:9" ht="16.5" thickBot="1" x14ac:dyDescent="0.3">
      <c r="A19" s="33" t="s">
        <v>4</v>
      </c>
      <c r="B19" s="34"/>
      <c r="C19" s="48">
        <f>SUM(C18)</f>
        <v>280000</v>
      </c>
      <c r="D19" s="47" t="s">
        <v>4</v>
      </c>
      <c r="E19" s="34"/>
      <c r="F19" s="49">
        <f>SUM(F18)</f>
        <v>280000</v>
      </c>
    </row>
    <row r="20" spans="1:9" x14ac:dyDescent="0.25">
      <c r="A20" s="4"/>
      <c r="B20" s="4"/>
      <c r="C20" s="4"/>
      <c r="D20" s="4"/>
      <c r="E20" s="4"/>
      <c r="F20" s="4"/>
    </row>
    <row r="21" spans="1:9" x14ac:dyDescent="0.25">
      <c r="A21" s="4"/>
      <c r="B21" s="4"/>
      <c r="C21" s="4"/>
      <c r="D21" s="4"/>
      <c r="E21" s="4"/>
      <c r="F21" s="4"/>
    </row>
    <row r="22" spans="1:9" x14ac:dyDescent="0.25">
      <c r="A22" s="4"/>
      <c r="B22" s="4"/>
      <c r="C22" s="4"/>
      <c r="D22" s="4"/>
      <c r="E22" s="4"/>
      <c r="F22" s="4"/>
    </row>
    <row r="23" spans="1:9" x14ac:dyDescent="0.25">
      <c r="A23" s="1" t="s">
        <v>32</v>
      </c>
      <c r="B23" s="1"/>
      <c r="C23" s="1"/>
      <c r="D23" s="1"/>
      <c r="E23" s="1"/>
      <c r="F23" s="1"/>
    </row>
    <row r="24" spans="1:9" x14ac:dyDescent="0.25">
      <c r="A24" s="50" t="s">
        <v>33</v>
      </c>
      <c r="B24" s="50"/>
      <c r="C24" s="50"/>
      <c r="D24" s="50"/>
      <c r="E24" s="50"/>
      <c r="F24" s="50"/>
    </row>
    <row r="25" spans="1:9" ht="16.5" thickBot="1" x14ac:dyDescent="0.3"/>
    <row r="26" spans="1:9" ht="16.5" thickBot="1" x14ac:dyDescent="0.3">
      <c r="A26" s="33" t="s">
        <v>34</v>
      </c>
      <c r="B26" s="34"/>
      <c r="C26" s="34"/>
      <c r="D26" s="53">
        <v>2011</v>
      </c>
      <c r="E26" s="54">
        <v>2012</v>
      </c>
      <c r="F26" s="53">
        <v>2013</v>
      </c>
    </row>
    <row r="27" spans="1:9" x14ac:dyDescent="0.25">
      <c r="A27" s="24" t="s">
        <v>35</v>
      </c>
      <c r="B27" s="20"/>
      <c r="C27" s="20"/>
      <c r="D27" s="55">
        <v>12000</v>
      </c>
      <c r="E27" s="56">
        <v>4395</v>
      </c>
      <c r="F27" s="55">
        <v>96360</v>
      </c>
      <c r="I27" s="3"/>
    </row>
    <row r="28" spans="1:9" x14ac:dyDescent="0.25">
      <c r="A28" s="8" t="s">
        <v>36</v>
      </c>
      <c r="B28" s="5"/>
      <c r="C28" s="5"/>
      <c r="D28" s="12">
        <v>0</v>
      </c>
      <c r="E28" s="57">
        <v>24456.98</v>
      </c>
      <c r="F28" s="12">
        <v>0</v>
      </c>
      <c r="I28" s="3"/>
    </row>
    <row r="29" spans="1:9" x14ac:dyDescent="0.25">
      <c r="A29" s="8" t="s">
        <v>40</v>
      </c>
      <c r="B29" s="5"/>
      <c r="C29" s="5"/>
      <c r="D29" s="12">
        <v>132.05000000000001</v>
      </c>
      <c r="E29" s="57">
        <v>1341.3</v>
      </c>
      <c r="F29" s="12">
        <v>2330.21</v>
      </c>
      <c r="I29" s="3"/>
    </row>
    <row r="30" spans="1:9" ht="16.5" thickBot="1" x14ac:dyDescent="0.3">
      <c r="A30" s="51" t="s">
        <v>4</v>
      </c>
      <c r="B30" s="52"/>
      <c r="C30" s="52"/>
      <c r="D30" s="58">
        <f>SUM(D27:D29)</f>
        <v>12132.05</v>
      </c>
      <c r="E30" s="59">
        <f>SUM(E27:E29)</f>
        <v>30193.279999999999</v>
      </c>
      <c r="F30" s="58">
        <f>SUM(F27:F29)</f>
        <v>98690.21</v>
      </c>
      <c r="I30" s="3"/>
    </row>
    <row r="31" spans="1:9" ht="16.5" thickBot="1" x14ac:dyDescent="0.3">
      <c r="A31" s="4"/>
      <c r="B31" s="4"/>
      <c r="C31" s="4"/>
      <c r="D31" s="4"/>
      <c r="E31" s="4"/>
      <c r="F31" s="4"/>
      <c r="I31" s="3"/>
    </row>
    <row r="32" spans="1:9" ht="16.5" thickBot="1" x14ac:dyDescent="0.3">
      <c r="A32" s="33" t="s">
        <v>41</v>
      </c>
      <c r="B32" s="34"/>
      <c r="C32" s="34"/>
      <c r="D32" s="53">
        <v>2011</v>
      </c>
      <c r="E32" s="54">
        <v>2012</v>
      </c>
      <c r="F32" s="53">
        <v>2013</v>
      </c>
      <c r="I32" s="3"/>
    </row>
    <row r="33" spans="1:9" x14ac:dyDescent="0.25">
      <c r="A33" s="24" t="s">
        <v>37</v>
      </c>
      <c r="B33" s="20"/>
      <c r="C33" s="20"/>
      <c r="D33" s="55">
        <v>0</v>
      </c>
      <c r="E33" s="56">
        <v>0</v>
      </c>
      <c r="F33" s="55">
        <v>61082.35</v>
      </c>
      <c r="I33" s="3"/>
    </row>
    <row r="34" spans="1:9" x14ac:dyDescent="0.25">
      <c r="A34" s="24" t="s">
        <v>38</v>
      </c>
      <c r="B34" s="20"/>
      <c r="C34" s="20"/>
      <c r="D34" s="55">
        <v>0</v>
      </c>
      <c r="E34" s="56">
        <v>0</v>
      </c>
      <c r="F34" s="55">
        <v>0</v>
      </c>
      <c r="I34" s="3"/>
    </row>
    <row r="35" spans="1:9" x14ac:dyDescent="0.25">
      <c r="A35" s="8" t="s">
        <v>39</v>
      </c>
      <c r="B35" s="5"/>
      <c r="C35" s="5"/>
      <c r="D35" s="12">
        <v>0</v>
      </c>
      <c r="E35" s="57">
        <v>0</v>
      </c>
      <c r="F35" s="12">
        <v>0</v>
      </c>
      <c r="I35" s="3"/>
    </row>
    <row r="36" spans="1:9" ht="16.5" thickBot="1" x14ac:dyDescent="0.3">
      <c r="A36" s="51" t="s">
        <v>4</v>
      </c>
      <c r="B36" s="52"/>
      <c r="C36" s="52"/>
      <c r="D36" s="58">
        <f>SUM(D33:D35)</f>
        <v>0</v>
      </c>
      <c r="E36" s="59">
        <f>SUM(E33:E35)</f>
        <v>0</v>
      </c>
      <c r="F36" s="58">
        <f>SUM(F33:F35)</f>
        <v>61082.35</v>
      </c>
      <c r="I36" s="3"/>
    </row>
    <row r="37" spans="1:9" ht="16.5" thickBot="1" x14ac:dyDescent="0.3">
      <c r="A37" s="33" t="s">
        <v>42</v>
      </c>
      <c r="B37" s="34"/>
      <c r="C37" s="34"/>
      <c r="D37" s="34"/>
      <c r="E37" s="34"/>
      <c r="F37" s="60">
        <f>D30+E30+F30-D36-E36-F36</f>
        <v>79933.19</v>
      </c>
      <c r="I37" s="3"/>
    </row>
    <row r="38" spans="1:9" x14ac:dyDescent="0.25">
      <c r="A38" s="4"/>
      <c r="B38" s="4"/>
      <c r="C38" s="4"/>
      <c r="D38" s="4"/>
      <c r="E38" s="4"/>
      <c r="F38" s="4"/>
      <c r="I38" s="3"/>
    </row>
    <row r="39" spans="1:9" x14ac:dyDescent="0.25">
      <c r="A39" s="4"/>
      <c r="B39" s="4"/>
      <c r="C39" s="4"/>
      <c r="D39" s="4"/>
      <c r="E39" s="4"/>
      <c r="F39" s="4"/>
      <c r="I39" s="3"/>
    </row>
    <row r="40" spans="1:9" x14ac:dyDescent="0.25">
      <c r="A40" s="4"/>
      <c r="B40" s="4"/>
      <c r="C40" s="4"/>
      <c r="D40" s="4"/>
      <c r="E40" s="4"/>
      <c r="F40" s="4"/>
      <c r="I40" s="3"/>
    </row>
    <row r="41" spans="1:9" x14ac:dyDescent="0.25">
      <c r="A41" s="4"/>
      <c r="B41" s="4"/>
      <c r="C41" s="4"/>
      <c r="D41" s="4"/>
      <c r="E41" s="4"/>
      <c r="F41" s="4"/>
      <c r="I41" s="3"/>
    </row>
    <row r="44" spans="1:9" x14ac:dyDescent="0.25">
      <c r="A44" s="2" t="s">
        <v>12</v>
      </c>
    </row>
    <row r="45" spans="1:9" x14ac:dyDescent="0.25">
      <c r="A45" s="2" t="s">
        <v>13</v>
      </c>
    </row>
  </sheetData>
  <pageMargins left="0.51181102362204722" right="0.51181102362204722" top="0.78740157480314965" bottom="0.78740157480314965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Quadro da mensagem</vt:lpstr>
      <vt:lpstr>Quadro do Projeto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NKO_Info</dc:creator>
  <cp:lastModifiedBy>Usuario</cp:lastModifiedBy>
  <dcterms:created xsi:type="dcterms:W3CDTF">2014-08-21T12:04:04Z</dcterms:created>
  <dcterms:modified xsi:type="dcterms:W3CDTF">2017-02-22T17:32:53Z</dcterms:modified>
</cp:coreProperties>
</file>