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B2C507F-6375-4A83-A6C3-7497A73F49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ÍNDIC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E35" i="1" l="1"/>
  <c r="E36" i="1" s="1"/>
  <c r="E31" i="1"/>
  <c r="E32" i="1" s="1"/>
  <c r="E27" i="1"/>
  <c r="E26" i="1"/>
  <c r="E25" i="1"/>
  <c r="E21" i="1"/>
  <c r="E20" i="1"/>
  <c r="E19" i="1"/>
  <c r="E18" i="1"/>
  <c r="E17" i="1"/>
  <c r="E13" i="1"/>
  <c r="E12" i="1"/>
  <c r="E11" i="1"/>
  <c r="E28" i="1" l="1"/>
  <c r="E14" i="1"/>
  <c r="E22" i="1"/>
  <c r="C2" i="1" l="1"/>
  <c r="C4" i="1" s="1"/>
</calcChain>
</file>

<file path=xl/sharedStrings.xml><?xml version="1.0" encoding="utf-8"?>
<sst xmlns="http://schemas.openxmlformats.org/spreadsheetml/2006/main" count="38" uniqueCount="31">
  <si>
    <t>NOTA TÉCNICA</t>
  </si>
  <si>
    <t>PROPOSTA</t>
  </si>
  <si>
    <t>ÍNDICE</t>
  </si>
  <si>
    <t>PONTO POR PROFISSIONAL</t>
  </si>
  <si>
    <t>QUANTIDADE DE PROFISSIONAIS</t>
  </si>
  <si>
    <t>TOTAL DE PONTOS</t>
  </si>
  <si>
    <t>ATÉ  2 ANOS</t>
  </si>
  <si>
    <t>DE 2 A 4 ANOS</t>
  </si>
  <si>
    <t>ACIMA DE 4 ANOS</t>
  </si>
  <si>
    <t>ENSINO MÉDIO</t>
  </si>
  <si>
    <t>GRADUAÇÃO</t>
  </si>
  <si>
    <t xml:space="preserve">PÓS-GRADUAÇÃO ESPECIALIZAÇÃO </t>
  </si>
  <si>
    <t>PÓ-GRADUAÇÃO MESTRADO</t>
  </si>
  <si>
    <t>PÓ-GRADUAÇÃO DOUTORADO</t>
  </si>
  <si>
    <t>PONTO POR CONCURSO</t>
  </si>
  <si>
    <t>QUANTIDADE DE CONCURSOS</t>
  </si>
  <si>
    <t>ATÉ  250 CANDIDATOS</t>
  </si>
  <si>
    <t>DE 250 A 500 CANDIDATOS</t>
  </si>
  <si>
    <t>ACIMA DE 500 CANDIDATOS</t>
  </si>
  <si>
    <t>PONTO POR TEMPO DE ATUAÇÃO</t>
  </si>
  <si>
    <t>QUANTIDADE DE CICLOS COMPLETOS</t>
  </si>
  <si>
    <t>POR 12 MESES COMPLETOS</t>
  </si>
  <si>
    <t>5.QUANTIDADE DE CONCURSOS PÚBLICOS/PROCESSOS SELETIVOS FEITO PELA EMPRESA (Pontuação máxima de 15 pontos)</t>
  </si>
  <si>
    <t>PONTO POR CONCURSO REALIZADO</t>
  </si>
  <si>
    <t>NUMERO DE CONCURSOS REALIZADOS</t>
  </si>
  <si>
    <t>VALOR DA PROPOSTA ( Teto máximo de R$5.200,00)</t>
  </si>
  <si>
    <r>
      <rPr>
        <b/>
        <sz val="20"/>
        <color theme="1"/>
        <rFont val="Calibri"/>
        <family val="2"/>
        <scheme val="minor"/>
      </rPr>
      <t xml:space="preserve">ESTADO DE SANTA CATARINA                                                                             MUNICÍPIO DE QUILOMBO  </t>
    </r>
    <r>
      <rPr>
        <sz val="20"/>
        <color theme="1"/>
        <rFont val="Calibri"/>
        <family val="2"/>
        <scheme val="minor"/>
      </rPr>
      <t xml:space="preserve">   </t>
    </r>
    <r>
      <rPr>
        <sz val="18"/>
        <color theme="1"/>
        <rFont val="Calibri"/>
        <family val="2"/>
        <scheme val="minor"/>
      </rPr>
      <t xml:space="preserve">                                                                                              TOMADA DE PREÇOS 21/2022                                                                                                             ANEXO VI</t>
    </r>
  </si>
  <si>
    <t>3.QUALIFICAÇÃO TÉCNICA DA EMPRESA (Pontuação máxima de 10 pontos)</t>
  </si>
  <si>
    <t>4.TEMPO DE ATUAÇÃO DA EMPRESA NO MERCADO (Pontuação máxima de 10 pontos)</t>
  </si>
  <si>
    <t xml:space="preserve">2. QUALIFICAÇÃO COMPLEMENTAR DA EQUIPE TÉCNICA (Pontuação máxima de 20 pontos) </t>
  </si>
  <si>
    <t xml:space="preserve">1. EXPERIÊNCIA PROFISSIONAL DA EQUIPE TÉCNICA (Pontuação máxima de 20 pontos)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</si>
</sst>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horizontal="right" vertical="center"/>
    </xf>
    <xf numFmtId="0" fontId="0" fillId="0" borderId="0" xfId="0" applyProtection="1"/>
    <xf numFmtId="44" fontId="0" fillId="2" borderId="2" xfId="1" applyFont="1" applyFill="1" applyBorder="1" applyAlignment="1" applyProtection="1">
      <alignment horizontal="center" vertical="center"/>
    </xf>
    <xf numFmtId="164" fontId="0" fillId="2" borderId="1" xfId="0" applyNumberFormat="1" applyFill="1" applyBorder="1" applyProtection="1"/>
    <xf numFmtId="0" fontId="2" fillId="3" borderId="2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top" wrapText="1"/>
    </xf>
    <xf numFmtId="44" fontId="2" fillId="5" borderId="2" xfId="1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Mo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1</xdr:col>
      <xdr:colOff>1638300</xdr:colOff>
      <xdr:row>0</xdr:row>
      <xdr:rowOff>1258957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0"/>
          <a:ext cx="1085850" cy="1258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B13" workbookViewId="0">
      <selection activeCell="D11" sqref="D11"/>
    </sheetView>
  </sheetViews>
  <sheetFormatPr defaultColWidth="0" defaultRowHeight="15" zeroHeight="1" x14ac:dyDescent="0.25"/>
  <cols>
    <col min="1" max="1" width="24.140625" style="2" hidden="1" customWidth="1"/>
    <col min="2" max="2" width="43.42578125" style="2" customWidth="1"/>
    <col min="3" max="3" width="33.140625" style="2" bestFit="1" customWidth="1"/>
    <col min="4" max="4" width="34.42578125" style="2" bestFit="1" customWidth="1"/>
    <col min="5" max="5" width="17.42578125" style="2" bestFit="1" customWidth="1"/>
    <col min="6" max="16384" width="9.140625" style="2" hidden="1"/>
  </cols>
  <sheetData>
    <row r="1" spans="2:5" ht="107.25" customHeight="1" x14ac:dyDescent="0.25">
      <c r="B1" s="18" t="s">
        <v>26</v>
      </c>
      <c r="C1" s="18"/>
      <c r="D1" s="18"/>
      <c r="E1" s="18"/>
    </row>
    <row r="2" spans="2:5" x14ac:dyDescent="0.25">
      <c r="B2" s="6" t="s">
        <v>0</v>
      </c>
      <c r="C2" s="1">
        <f>ROUND((E14+E22+E28+E32+E36),2)</f>
        <v>0.5</v>
      </c>
      <c r="D2" s="20"/>
      <c r="E2" s="20"/>
    </row>
    <row r="3" spans="2:5" x14ac:dyDescent="0.25">
      <c r="B3" s="6" t="s">
        <v>1</v>
      </c>
      <c r="C3" s="3">
        <f>IF(E7&lt;=5200,SUM(E7),"R$ 5.200,00")</f>
        <v>5200</v>
      </c>
      <c r="D3" s="20"/>
      <c r="E3" s="20"/>
    </row>
    <row r="4" spans="2:5" x14ac:dyDescent="0.25">
      <c r="B4" s="6" t="s">
        <v>2</v>
      </c>
      <c r="C4" s="4">
        <f>ROUND(((C3)/(C3*(1+((C3-C2)/C2)))),10)</f>
        <v>9.6153800000000001E-5</v>
      </c>
      <c r="D4" s="20"/>
      <c r="E4" s="20"/>
    </row>
    <row r="5" spans="2:5" x14ac:dyDescent="0.25">
      <c r="B5" s="19"/>
      <c r="C5" s="19"/>
      <c r="D5" s="19"/>
      <c r="E5" s="19"/>
    </row>
    <row r="6" spans="2:5" x14ac:dyDescent="0.25">
      <c r="B6" s="14"/>
      <c r="C6" s="14"/>
      <c r="D6" s="14"/>
      <c r="E6" s="14"/>
    </row>
    <row r="7" spans="2:5" x14ac:dyDescent="0.25">
      <c r="B7" s="17" t="s">
        <v>25</v>
      </c>
      <c r="C7" s="17"/>
      <c r="D7" s="17"/>
      <c r="E7" s="10">
        <v>5200</v>
      </c>
    </row>
    <row r="8" spans="2:5" x14ac:dyDescent="0.25">
      <c r="B8" s="15"/>
      <c r="C8" s="15"/>
      <c r="D8" s="15"/>
      <c r="E8" s="15"/>
    </row>
    <row r="9" spans="2:5" x14ac:dyDescent="0.25">
      <c r="B9" s="14"/>
      <c r="C9" s="14"/>
      <c r="D9" s="14"/>
      <c r="E9" s="14"/>
    </row>
    <row r="10" spans="2:5" ht="30" x14ac:dyDescent="0.25">
      <c r="B10" s="7" t="s">
        <v>30</v>
      </c>
      <c r="C10" s="8" t="s">
        <v>3</v>
      </c>
      <c r="D10" s="8" t="s">
        <v>4</v>
      </c>
      <c r="E10" s="8" t="s">
        <v>5</v>
      </c>
    </row>
    <row r="11" spans="2:5" x14ac:dyDescent="0.25">
      <c r="B11" s="5" t="s">
        <v>6</v>
      </c>
      <c r="C11" s="12">
        <v>0.5</v>
      </c>
      <c r="D11" s="11">
        <v>1</v>
      </c>
      <c r="E11" s="12">
        <f>C11*D11</f>
        <v>0.5</v>
      </c>
    </row>
    <row r="12" spans="2:5" x14ac:dyDescent="0.25">
      <c r="B12" s="5" t="s">
        <v>7</v>
      </c>
      <c r="C12" s="12">
        <v>1</v>
      </c>
      <c r="D12" s="11">
        <v>0</v>
      </c>
      <c r="E12" s="12">
        <f t="shared" ref="E12:E13" si="0">C12*D12</f>
        <v>0</v>
      </c>
    </row>
    <row r="13" spans="2:5" x14ac:dyDescent="0.25">
      <c r="B13" s="5" t="s">
        <v>8</v>
      </c>
      <c r="C13" s="12">
        <v>2</v>
      </c>
      <c r="D13" s="11">
        <v>0</v>
      </c>
      <c r="E13" s="12">
        <f t="shared" si="0"/>
        <v>0</v>
      </c>
    </row>
    <row r="14" spans="2:5" x14ac:dyDescent="0.25">
      <c r="B14" s="15"/>
      <c r="C14" s="15"/>
      <c r="D14" s="16"/>
      <c r="E14" s="13">
        <f>IF(SUM(E11:E13)&lt;=20,SUM(E11:E13),"20")</f>
        <v>0.5</v>
      </c>
    </row>
    <row r="15" spans="2:5" x14ac:dyDescent="0.25">
      <c r="B15" s="14"/>
      <c r="C15" s="14"/>
      <c r="D15" s="14"/>
      <c r="E15" s="14"/>
    </row>
    <row r="16" spans="2:5" ht="30" x14ac:dyDescent="0.25">
      <c r="B16" s="9" t="s">
        <v>29</v>
      </c>
      <c r="C16" s="8" t="s">
        <v>3</v>
      </c>
      <c r="D16" s="8" t="s">
        <v>4</v>
      </c>
      <c r="E16" s="8" t="s">
        <v>5</v>
      </c>
    </row>
    <row r="17" spans="2:5" x14ac:dyDescent="0.25">
      <c r="B17" s="5" t="s">
        <v>9</v>
      </c>
      <c r="C17" s="12">
        <v>0.5</v>
      </c>
      <c r="D17" s="11">
        <v>0</v>
      </c>
      <c r="E17" s="12">
        <f>C17*D17</f>
        <v>0</v>
      </c>
    </row>
    <row r="18" spans="2:5" x14ac:dyDescent="0.25">
      <c r="B18" s="5" t="s">
        <v>10</v>
      </c>
      <c r="C18" s="12">
        <v>1</v>
      </c>
      <c r="D18" s="11">
        <v>0</v>
      </c>
      <c r="E18" s="12">
        <f t="shared" ref="E18:E21" si="1">C18*D18</f>
        <v>0</v>
      </c>
    </row>
    <row r="19" spans="2:5" x14ac:dyDescent="0.25">
      <c r="B19" s="5" t="s">
        <v>11</v>
      </c>
      <c r="C19" s="12">
        <v>1.5</v>
      </c>
      <c r="D19" s="11">
        <v>0</v>
      </c>
      <c r="E19" s="12">
        <f t="shared" si="1"/>
        <v>0</v>
      </c>
    </row>
    <row r="20" spans="2:5" x14ac:dyDescent="0.25">
      <c r="B20" s="5" t="s">
        <v>12</v>
      </c>
      <c r="C20" s="12">
        <v>2</v>
      </c>
      <c r="D20" s="11">
        <v>0</v>
      </c>
      <c r="E20" s="12">
        <f t="shared" si="1"/>
        <v>0</v>
      </c>
    </row>
    <row r="21" spans="2:5" x14ac:dyDescent="0.25">
      <c r="B21" s="5" t="s">
        <v>13</v>
      </c>
      <c r="C21" s="12">
        <v>4</v>
      </c>
      <c r="D21" s="11">
        <v>0</v>
      </c>
      <c r="E21" s="12">
        <f t="shared" si="1"/>
        <v>0</v>
      </c>
    </row>
    <row r="22" spans="2:5" x14ac:dyDescent="0.25">
      <c r="B22" s="15"/>
      <c r="C22" s="15"/>
      <c r="D22" s="16"/>
      <c r="E22" s="13">
        <f>IF(SUM(E17:E21)&lt;=20,SUM(E17:E21),"20")</f>
        <v>0</v>
      </c>
    </row>
    <row r="23" spans="2:5" x14ac:dyDescent="0.25">
      <c r="B23" s="14"/>
      <c r="C23" s="14"/>
      <c r="D23" s="14"/>
      <c r="E23" s="14"/>
    </row>
    <row r="24" spans="2:5" ht="30" x14ac:dyDescent="0.25">
      <c r="B24" s="7" t="s">
        <v>27</v>
      </c>
      <c r="C24" s="8" t="s">
        <v>14</v>
      </c>
      <c r="D24" s="8" t="s">
        <v>15</v>
      </c>
      <c r="E24" s="8" t="s">
        <v>5</v>
      </c>
    </row>
    <row r="25" spans="2:5" x14ac:dyDescent="0.25">
      <c r="B25" s="5" t="s">
        <v>16</v>
      </c>
      <c r="C25" s="12">
        <v>0.5</v>
      </c>
      <c r="D25" s="11">
        <v>0</v>
      </c>
      <c r="E25" s="12">
        <f>C25*D25</f>
        <v>0</v>
      </c>
    </row>
    <row r="26" spans="2:5" x14ac:dyDescent="0.25">
      <c r="B26" s="5" t="s">
        <v>17</v>
      </c>
      <c r="C26" s="12">
        <v>1</v>
      </c>
      <c r="D26" s="11">
        <v>0</v>
      </c>
      <c r="E26" s="12">
        <f t="shared" ref="E26:E27" si="2">C26*D26</f>
        <v>0</v>
      </c>
    </row>
    <row r="27" spans="2:5" x14ac:dyDescent="0.25">
      <c r="B27" s="5" t="s">
        <v>18</v>
      </c>
      <c r="C27" s="12">
        <v>2</v>
      </c>
      <c r="D27" s="11">
        <v>0</v>
      </c>
      <c r="E27" s="12">
        <f t="shared" si="2"/>
        <v>0</v>
      </c>
    </row>
    <row r="28" spans="2:5" x14ac:dyDescent="0.25">
      <c r="B28" s="15"/>
      <c r="C28" s="15"/>
      <c r="D28" s="16"/>
      <c r="E28" s="13">
        <f>IF(SUM(E25:E27)&lt;=10,SUM(E25:E27),"10")</f>
        <v>0</v>
      </c>
    </row>
    <row r="29" spans="2:5" x14ac:dyDescent="0.25">
      <c r="B29" s="14"/>
      <c r="C29" s="14"/>
      <c r="D29" s="14"/>
      <c r="E29" s="14"/>
    </row>
    <row r="30" spans="2:5" ht="30" x14ac:dyDescent="0.25">
      <c r="B30" s="7" t="s">
        <v>28</v>
      </c>
      <c r="C30" s="8" t="s">
        <v>19</v>
      </c>
      <c r="D30" s="8" t="s">
        <v>20</v>
      </c>
      <c r="E30" s="8" t="s">
        <v>5</v>
      </c>
    </row>
    <row r="31" spans="2:5" x14ac:dyDescent="0.25">
      <c r="B31" s="5" t="s">
        <v>21</v>
      </c>
      <c r="C31" s="12">
        <v>1</v>
      </c>
      <c r="D31" s="11">
        <v>0</v>
      </c>
      <c r="E31" s="12">
        <f>C31*D31</f>
        <v>0</v>
      </c>
    </row>
    <row r="32" spans="2:5" x14ac:dyDescent="0.25">
      <c r="B32" s="15"/>
      <c r="C32" s="15"/>
      <c r="D32" s="16"/>
      <c r="E32" s="13">
        <f>IF(SUM(E31:E31)&lt;=10,SUM(E31:E31),"10")</f>
        <v>0</v>
      </c>
    </row>
    <row r="33" spans="2:5" x14ac:dyDescent="0.25">
      <c r="B33" s="14"/>
      <c r="C33" s="14"/>
      <c r="D33" s="14"/>
      <c r="E33" s="14"/>
    </row>
    <row r="34" spans="2:5" ht="45" x14ac:dyDescent="0.25">
      <c r="B34" s="7" t="s">
        <v>22</v>
      </c>
      <c r="C34" s="8" t="s">
        <v>23</v>
      </c>
      <c r="D34" s="8" t="s">
        <v>15</v>
      </c>
      <c r="E34" s="8" t="s">
        <v>5</v>
      </c>
    </row>
    <row r="35" spans="2:5" x14ac:dyDescent="0.25">
      <c r="B35" s="5" t="s">
        <v>24</v>
      </c>
      <c r="C35" s="12">
        <v>1</v>
      </c>
      <c r="D35" s="11">
        <v>0</v>
      </c>
      <c r="E35" s="12">
        <f>C35*D35</f>
        <v>0</v>
      </c>
    </row>
    <row r="36" spans="2:5" x14ac:dyDescent="0.25">
      <c r="B36" s="15"/>
      <c r="C36" s="15"/>
      <c r="D36" s="16"/>
      <c r="E36" s="13">
        <f>IF(SUM(E35:E35)&lt;=15,SUM(E35:E35),"15")</f>
        <v>0</v>
      </c>
    </row>
  </sheetData>
  <sheetProtection algorithmName="SHA-512" hashValue="WeY2LGWlUbDyg0oj72wsYiAtWIy0qlYnLLUy9Axqn2LJ6xdM217V2xJ3stBQEufkurvPRLfSIyuG/cQ2n77zYw==" saltValue="/c8nfuTrmgjWVPMr/S7Dwg==" spinCount="100000" sheet="1" objects="1" scenarios="1"/>
  <mergeCells count="14">
    <mergeCell ref="B7:D7"/>
    <mergeCell ref="B1:E1"/>
    <mergeCell ref="B8:E9"/>
    <mergeCell ref="B15:E15"/>
    <mergeCell ref="B23:E23"/>
    <mergeCell ref="B22:D22"/>
    <mergeCell ref="B14:D14"/>
    <mergeCell ref="B5:E6"/>
    <mergeCell ref="D2:E4"/>
    <mergeCell ref="B29:E29"/>
    <mergeCell ref="B28:D28"/>
    <mergeCell ref="B33:E33"/>
    <mergeCell ref="B32:D32"/>
    <mergeCell ref="B36:D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ÍNDICE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Usuario</cp:lastModifiedBy>
  <dcterms:created xsi:type="dcterms:W3CDTF">2022-03-03T15:47:41Z</dcterms:created>
  <dcterms:modified xsi:type="dcterms:W3CDTF">2022-03-10T18:27:47Z</dcterms:modified>
</cp:coreProperties>
</file>